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My Drive\IKKEI\Tools ツール\Consulting コンサルティング\"/>
    </mc:Choice>
  </mc:AlternateContent>
  <xr:revisionPtr revIDLastSave="0" documentId="13_ncr:1_{0E9374F5-169B-4A16-B2B2-AC9C66B4ED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課題と計画" sheetId="22" r:id="rId1"/>
    <sheet name="不満の記録" sheetId="1" r:id="rId2"/>
    <sheet name="不満の解消" sheetId="5" r:id="rId3"/>
    <sheet name="目標設定" sheetId="3" r:id="rId4"/>
    <sheet name="顧客ペルソナ" sheetId="7" r:id="rId5"/>
    <sheet name="カスタマージャーニー" sheetId="23" r:id="rId6"/>
    <sheet name="数値目標" sheetId="9" r:id="rId7"/>
    <sheet name="数値目標 (サンプル)" sheetId="11" r:id="rId8"/>
    <sheet name="チェックシート" sheetId="24" r:id="rId9"/>
    <sheet name="習慣チェックシート" sheetId="25" r:id="rId10"/>
  </sheets>
  <definedNames>
    <definedName name="_xlnm.Print_Area" localSheetId="5">カスタマージャーニー!$B$2:$E$13</definedName>
    <definedName name="_xlnm.Print_Area" localSheetId="8">チェックシート!$B$2:$F$25</definedName>
    <definedName name="_xlnm.Print_Area" localSheetId="0">課題と計画!$B$2:$E$8</definedName>
    <definedName name="_xlnm.Print_Area" localSheetId="4">顧客ペルソナ!$B$2:$D$21</definedName>
    <definedName name="_xlnm.Print_Area" localSheetId="9">習慣チェックシート!$B$2:$L$36</definedName>
    <definedName name="_xlnm.Print_Area" localSheetId="6">数値目標!$B$2:$H$16</definedName>
    <definedName name="_xlnm.Print_Area" localSheetId="7">'数値目標 (サンプル)'!$B$2:$H$16</definedName>
    <definedName name="_xlnm.Print_Area" localSheetId="2">不満の解消!$B$2:$D$11</definedName>
    <definedName name="_xlnm.Print_Area" localSheetId="1">不満の記録!$B$2:$D$10</definedName>
    <definedName name="_xlnm.Print_Area" localSheetId="3">目標設定!$B$2:$D$14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9" l="1"/>
  <c r="D8" i="11"/>
  <c r="D8" i="9"/>
  <c r="H16" i="11"/>
  <c r="G16" i="11"/>
  <c r="F16" i="11"/>
  <c r="E16" i="11"/>
  <c r="D16" i="11"/>
  <c r="C16" i="11"/>
  <c r="C14" i="11"/>
  <c r="C12" i="11"/>
  <c r="D11" i="11"/>
  <c r="D13" i="11" s="1"/>
  <c r="D15" i="11" s="1"/>
  <c r="E16" i="9"/>
  <c r="F16" i="9"/>
  <c r="G16" i="9"/>
  <c r="H16" i="9"/>
  <c r="D16" i="9"/>
  <c r="G11" i="9"/>
  <c r="G13" i="9" s="1"/>
  <c r="G15" i="9" s="1"/>
  <c r="C16" i="9"/>
  <c r="C14" i="9"/>
  <c r="C12" i="9"/>
  <c r="F11" i="9"/>
  <c r="F13" i="9" s="1"/>
  <c r="F15" i="9" s="1"/>
  <c r="D13" i="9" l="1"/>
  <c r="D15" i="9" s="1"/>
  <c r="H11" i="9"/>
  <c r="H13" i="9" s="1"/>
  <c r="H15" i="9" s="1"/>
  <c r="E11" i="9"/>
  <c r="E13" i="9" s="1"/>
  <c r="E15" i="9" s="1"/>
  <c r="E11" i="11"/>
  <c r="E13" i="11" s="1"/>
  <c r="E15" i="11" s="1"/>
  <c r="H11" i="11"/>
  <c r="H13" i="11" s="1"/>
  <c r="H15" i="11" s="1"/>
  <c r="F11" i="11"/>
  <c r="F13" i="11" s="1"/>
  <c r="F15" i="11" s="1"/>
  <c r="G11" i="11"/>
  <c r="G13" i="11" s="1"/>
  <c r="G15" i="11" s="1"/>
</calcChain>
</file>

<file path=xl/sharedStrings.xml><?xml version="1.0" encoding="utf-8"?>
<sst xmlns="http://schemas.openxmlformats.org/spreadsheetml/2006/main" count="156" uniqueCount="119">
  <si>
    <t>不満の記録</t>
    <rPh sb="0" eb="2">
      <t>フマン</t>
    </rPh>
    <rPh sb="3" eb="5">
      <t>キロク</t>
    </rPh>
    <phoneticPr fontId="1"/>
  </si>
  <si>
    <t>経験</t>
    <rPh sb="0" eb="2">
      <t>ケイケン</t>
    </rPh>
    <phoneticPr fontId="1"/>
  </si>
  <si>
    <t>生まれた感情・思考</t>
    <rPh sb="0" eb="1">
      <t>ウ</t>
    </rPh>
    <rPh sb="4" eb="6">
      <t>カンジョウ</t>
    </rPh>
    <rPh sb="7" eb="9">
      <t>シコウ</t>
    </rPh>
    <phoneticPr fontId="1"/>
  </si>
  <si>
    <t>感情や思考の理由</t>
    <rPh sb="0" eb="2">
      <t>カンジョウ</t>
    </rPh>
    <rPh sb="3" eb="5">
      <t>シコウ</t>
    </rPh>
    <rPh sb="6" eb="8">
      <t>リユウ</t>
    </rPh>
    <phoneticPr fontId="1"/>
  </si>
  <si>
    <t>記入日：</t>
    <rPh sb="0" eb="3">
      <t>キニュウビ</t>
    </rPh>
    <phoneticPr fontId="1"/>
  </si>
  <si>
    <t>目標設定</t>
    <rPh sb="0" eb="4">
      <t>モクヒョウセッテイ</t>
    </rPh>
    <phoneticPr fontId="1"/>
  </si>
  <si>
    <t>SMARTの枠組みに沿って目標を設定してください。</t>
    <rPh sb="6" eb="8">
      <t>ワクグ</t>
    </rPh>
    <rPh sb="10" eb="11">
      <t>ソ</t>
    </rPh>
    <rPh sb="13" eb="15">
      <t>モクヒョウ</t>
    </rPh>
    <rPh sb="16" eb="18">
      <t>セッテイ</t>
    </rPh>
    <phoneticPr fontId="1"/>
  </si>
  <si>
    <t>視点</t>
    <rPh sb="0" eb="2">
      <t>シテン</t>
    </rPh>
    <phoneticPr fontId="1"/>
  </si>
  <si>
    <t>内容</t>
    <rPh sb="0" eb="2">
      <t>ナイヨウ</t>
    </rPh>
    <phoneticPr fontId="1"/>
  </si>
  <si>
    <t>Relevant／
関連性がある</t>
    <rPh sb="10" eb="13">
      <t>カンレンセイ</t>
    </rPh>
    <phoneticPr fontId="1"/>
  </si>
  <si>
    <t>Time-bound／
期日がある</t>
    <rPh sb="12" eb="14">
      <t>キジツ</t>
    </rPh>
    <phoneticPr fontId="1"/>
  </si>
  <si>
    <t>目的</t>
    <rPh sb="0" eb="2">
      <t>モクテキ</t>
    </rPh>
    <phoneticPr fontId="1"/>
  </si>
  <si>
    <t>目標</t>
    <rPh sb="0" eb="2">
      <t>モクヒョウ</t>
    </rPh>
    <phoneticPr fontId="1"/>
  </si>
  <si>
    <t>不満の解消</t>
    <rPh sb="0" eb="2">
      <t>フマン</t>
    </rPh>
    <rPh sb="3" eb="5">
      <t>カイショウ</t>
    </rPh>
    <phoneticPr fontId="1"/>
  </si>
  <si>
    <t>問い</t>
    <rPh sb="0" eb="1">
      <t>ト</t>
    </rPh>
    <phoneticPr fontId="1"/>
  </si>
  <si>
    <t>回答</t>
    <rPh sb="0" eb="2">
      <t>カイトウ</t>
    </rPh>
    <phoneticPr fontId="1"/>
  </si>
  <si>
    <t>根本的な原因は？</t>
    <rPh sb="0" eb="3">
      <t>コンポンテキ</t>
    </rPh>
    <rPh sb="4" eb="6">
      <t>ゲンイン</t>
    </rPh>
    <phoneticPr fontId="1"/>
  </si>
  <si>
    <t>理想の状態</t>
    <rPh sb="0" eb="2">
      <t>リソウ</t>
    </rPh>
    <rPh sb="3" eb="5">
      <t>ジョウタイ</t>
    </rPh>
    <phoneticPr fontId="1"/>
  </si>
  <si>
    <t>直接の原因は？</t>
    <rPh sb="0" eb="2">
      <t>チョクセツ</t>
    </rPh>
    <rPh sb="3" eb="5">
      <t>ゲンイン</t>
    </rPh>
    <phoneticPr fontId="1"/>
  </si>
  <si>
    <t>不満</t>
    <rPh sb="0" eb="2">
      <t>フマン</t>
    </rPh>
    <phoneticPr fontId="1"/>
  </si>
  <si>
    <t>顧客ペルソナ</t>
    <rPh sb="0" eb="2">
      <t>コキャク</t>
    </rPh>
    <phoneticPr fontId="1"/>
  </si>
  <si>
    <t>項目</t>
    <rPh sb="0" eb="2">
      <t>コウモク</t>
    </rPh>
    <phoneticPr fontId="1"/>
  </si>
  <si>
    <t>設定</t>
    <rPh sb="0" eb="2">
      <t>セッテイ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</si>
  <si>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</si>
  <si>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</si>
  <si>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居住地</t>
    <rPh sb="0" eb="3">
      <t>キョジュウチ</t>
    </rPh>
    <phoneticPr fontId="1"/>
  </si>
  <si>
    <t>家族構成</t>
    <rPh sb="0" eb="4">
      <t>カゾクコウセイ</t>
    </rPh>
    <phoneticPr fontId="1"/>
  </si>
  <si>
    <t>職業</t>
    <rPh sb="0" eb="2">
      <t>ショクギョウ</t>
    </rPh>
    <phoneticPr fontId="1"/>
  </si>
  <si>
    <t>収入</t>
    <rPh sb="0" eb="2">
      <t>シュウニュウ</t>
    </rPh>
    <phoneticPr fontId="1"/>
  </si>
  <si>
    <t>趣味</t>
    <rPh sb="0" eb="2">
      <t>シュミ</t>
    </rPh>
    <phoneticPr fontId="1"/>
  </si>
  <si>
    <t>こだわり</t>
    <phoneticPr fontId="1"/>
  </si>
  <si>
    <t>交友関係</t>
    <rPh sb="0" eb="4">
      <t>コウユウカンケイ</t>
    </rPh>
    <phoneticPr fontId="1"/>
  </si>
  <si>
    <t>情報源</t>
    <rPh sb="0" eb="3">
      <t>ジョウホウゲン</t>
    </rPh>
    <phoneticPr fontId="1"/>
  </si>
  <si>
    <t>好きなもの</t>
    <rPh sb="0" eb="1">
      <t>ス</t>
    </rPh>
    <phoneticPr fontId="1"/>
  </si>
  <si>
    <t>嫌いなもの</t>
    <rPh sb="0" eb="1">
      <t>キラ</t>
    </rPh>
    <phoneticPr fontId="1"/>
  </si>
  <si>
    <t>氏名</t>
    <rPh sb="0" eb="2">
      <t>シメイ</t>
    </rPh>
    <phoneticPr fontId="1"/>
  </si>
  <si>
    <t>休日</t>
    <rPh sb="0" eb="2">
      <t>キュウジツ</t>
    </rPh>
    <phoneticPr fontId="1"/>
  </si>
  <si>
    <t>好きな人</t>
    <rPh sb="0" eb="1">
      <t>ス</t>
    </rPh>
    <rPh sb="3" eb="4">
      <t>ヒト</t>
    </rPh>
    <phoneticPr fontId="1"/>
  </si>
  <si>
    <t>嫌いな人</t>
    <rPh sb="0" eb="1">
      <t>キラ</t>
    </rPh>
    <rPh sb="3" eb="4">
      <t>ヒト</t>
    </rPh>
    <phoneticPr fontId="1"/>
  </si>
  <si>
    <t>数値目標</t>
    <rPh sb="0" eb="4">
      <t>スウチモクヒョウ</t>
    </rPh>
    <phoneticPr fontId="1"/>
  </si>
  <si>
    <t>目標値</t>
    <rPh sb="0" eb="3">
      <t>モクヒョウチ</t>
    </rPh>
    <phoneticPr fontId="1"/>
  </si>
  <si>
    <t>人件費</t>
    <rPh sb="0" eb="3">
      <t>ジンケンヒ</t>
    </rPh>
    <phoneticPr fontId="1"/>
  </si>
  <si>
    <t>売上高人件費率</t>
    <rPh sb="0" eb="7">
      <t>ウリアゲダカジンケンヒリツ</t>
    </rPh>
    <phoneticPr fontId="1"/>
  </si>
  <si>
    <t>売上高</t>
    <rPh sb="0" eb="2">
      <t>ウリアゲ</t>
    </rPh>
    <rPh sb="2" eb="3">
      <t>ダカ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</si>
  <si>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</si>
  <si>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</si>
  <si>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規模あたり数量</t>
    <rPh sb="0" eb="2">
      <t>キボ</t>
    </rPh>
    <rPh sb="5" eb="7">
      <t>スウリョウ</t>
    </rPh>
    <phoneticPr fontId="1"/>
  </si>
  <si>
    <t>規模</t>
    <rPh sb="0" eb="2">
      <t>キボ</t>
    </rPh>
    <phoneticPr fontId="1"/>
  </si>
  <si>
    <t>単位</t>
    <rPh sb="0" eb="2">
      <t>タンイ</t>
    </rPh>
    <phoneticPr fontId="1"/>
  </si>
  <si>
    <t>%</t>
    <phoneticPr fontId="1"/>
  </si>
  <si>
    <t>kg</t>
    <phoneticPr fontId="1"/>
  </si>
  <si>
    <t>反</t>
    <rPh sb="0" eb="1">
      <t>タン</t>
    </rPh>
    <phoneticPr fontId="1"/>
  </si>
  <si>
    <t>商品</t>
    <rPh sb="0" eb="2">
      <t>ショウヒン</t>
    </rPh>
    <phoneticPr fontId="1"/>
  </si>
  <si>
    <t>-</t>
    <phoneticPr fontId="1"/>
  </si>
  <si>
    <t>トマト</t>
    <phoneticPr fontId="1"/>
  </si>
  <si>
    <t>千円</t>
    <rPh sb="0" eb="2">
      <t>センエン</t>
    </rPh>
    <phoneticPr fontId="1"/>
  </si>
  <si>
    <t>売上構成比</t>
    <rPh sb="0" eb="2">
      <t>ウリアゲ</t>
    </rPh>
    <rPh sb="2" eb="5">
      <t>コウセイヒ</t>
    </rPh>
    <phoneticPr fontId="1"/>
  </si>
  <si>
    <t>売上</t>
    <rPh sb="0" eb="2">
      <t>ウリアゲ</t>
    </rPh>
    <phoneticPr fontId="1"/>
  </si>
  <si>
    <t>ニンジン</t>
    <phoneticPr fontId="1"/>
  </si>
  <si>
    <t>レタス</t>
    <phoneticPr fontId="1"/>
  </si>
  <si>
    <t>枝豆</t>
    <rPh sb="0" eb="2">
      <t>エダマメ</t>
    </rPh>
    <phoneticPr fontId="1"/>
  </si>
  <si>
    <t>米</t>
    <rPh sb="0" eb="1">
      <t>コメ</t>
    </rPh>
    <phoneticPr fontId="1"/>
  </si>
  <si>
    <t>規模あたり金額</t>
    <rPh sb="0" eb="2">
      <t>キボ</t>
    </rPh>
    <rPh sb="5" eb="7">
      <t>キンガク</t>
    </rPh>
    <phoneticPr fontId="1"/>
  </si>
  <si>
    <t>課題</t>
    <rPh sb="0" eb="2">
      <t>カダイ</t>
    </rPh>
    <phoneticPr fontId="1"/>
  </si>
  <si>
    <t>分類</t>
    <rPh sb="0" eb="2">
      <t>ブンルイ</t>
    </rPh>
    <phoneticPr fontId="1"/>
  </si>
  <si>
    <t>理想</t>
    <rPh sb="0" eb="2">
      <t>リソウ</t>
    </rPh>
    <phoneticPr fontId="1"/>
  </si>
  <si>
    <t>現状</t>
    <rPh sb="0" eb="2">
      <t>ゲンジョウ</t>
    </rPh>
    <phoneticPr fontId="1"/>
  </si>
  <si>
    <t>私自身に
由来する原因は？</t>
    <rPh sb="0" eb="3">
      <t>ワタシジシン</t>
    </rPh>
    <rPh sb="5" eb="7">
      <t>ユライ</t>
    </rPh>
    <rPh sb="9" eb="11">
      <t>ゲンイン</t>
    </rPh>
    <phoneticPr fontId="1"/>
  </si>
  <si>
    <t>他の人が抱えている
同様の問題・原因は？</t>
    <rPh sb="0" eb="1">
      <t>ホカ</t>
    </rPh>
    <rPh sb="2" eb="3">
      <t>ヒト</t>
    </rPh>
    <rPh sb="4" eb="5">
      <t>カカ</t>
    </rPh>
    <rPh sb="10" eb="12">
      <t>ドウヨウ</t>
    </rPh>
    <rPh sb="13" eb="15">
      <t>モンダイ</t>
    </rPh>
    <rPh sb="16" eb="18">
      <t>ゲンイン</t>
    </rPh>
    <phoneticPr fontId="1"/>
  </si>
  <si>
    <t>課題と計画</t>
    <rPh sb="0" eb="2">
      <t>カダイ</t>
    </rPh>
    <rPh sb="3" eb="5">
      <t>ケイカク</t>
    </rPh>
    <phoneticPr fontId="1"/>
  </si>
  <si>
    <t>時間管理</t>
    <rPh sb="0" eb="4">
      <t>ジカンカンリ</t>
    </rPh>
    <phoneticPr fontId="1"/>
  </si>
  <si>
    <t>成長</t>
    <rPh sb="0" eb="2">
      <t>セイチョウ</t>
    </rPh>
    <phoneticPr fontId="1"/>
  </si>
  <si>
    <t>情報共有</t>
    <rPh sb="0" eb="4">
      <t>ジョウホウキョウユウ</t>
    </rPh>
    <phoneticPr fontId="1"/>
  </si>
  <si>
    <t>Specific／
特定されている</t>
    <rPh sb="10" eb="12">
      <t>トクテイ</t>
    </rPh>
    <phoneticPr fontId="1"/>
  </si>
  <si>
    <t>Achievable／
達成できる</t>
    <rPh sb="12" eb="14">
      <t>タッセイ</t>
    </rPh>
    <phoneticPr fontId="1"/>
  </si>
  <si>
    <t>Measurable／
測定できる</t>
    <rPh sb="12" eb="14">
      <t>ソクテイ</t>
    </rPh>
    <phoneticPr fontId="1"/>
  </si>
  <si>
    <t>ペルソナが感じる不満</t>
    <rPh sb="5" eb="6">
      <t>カン</t>
    </rPh>
    <rPh sb="8" eb="10">
      <t>フマン</t>
    </rPh>
    <phoneticPr fontId="1"/>
  </si>
  <si>
    <t>カスタマージャーニー</t>
    <phoneticPr fontId="1"/>
  </si>
  <si>
    <t>場面</t>
    <rPh sb="0" eb="2">
      <t>バメン</t>
    </rPh>
    <phoneticPr fontId="1"/>
  </si>
  <si>
    <t>提供できる価値</t>
    <rPh sb="0" eb="2">
      <t>テイキョウ</t>
    </rPh>
    <rPh sb="5" eb="7">
      <t>カチ</t>
    </rPh>
    <phoneticPr fontId="1"/>
  </si>
  <si>
    <t>時間</t>
    <rPh sb="0" eb="2">
      <t>ジカン</t>
    </rPh>
    <phoneticPr fontId="1"/>
  </si>
  <si>
    <t>ペルソナの感情・思考</t>
    <rPh sb="5" eb="7">
      <t>カンジョウ</t>
    </rPh>
    <rPh sb="8" eb="10">
      <t>シコウ</t>
    </rPh>
    <phoneticPr fontId="1"/>
  </si>
  <si>
    <t>チェックシート</t>
    <phoneticPr fontId="1"/>
  </si>
  <si>
    <t>実施項目</t>
    <rPh sb="0" eb="4">
      <t>ジッシコウモク</t>
    </rPh>
    <phoneticPr fontId="1"/>
  </si>
  <si>
    <t>担当者</t>
    <rPh sb="0" eb="3">
      <t>タントウシャ</t>
    </rPh>
    <phoneticPr fontId="1"/>
  </si>
  <si>
    <t>期日</t>
    <rPh sb="0" eb="2">
      <t>キジツ</t>
    </rPh>
    <phoneticPr fontId="1"/>
  </si>
  <si>
    <t>完了</t>
    <rPh sb="0" eb="2">
      <t>カンリョウ</t>
    </rPh>
    <phoneticPr fontId="1"/>
  </si>
  <si>
    <t>チェックシート（　　　　年　　月）</t>
    <rPh sb="12" eb="13">
      <t>ネン</t>
    </rPh>
    <rPh sb="15" eb="16">
      <t>ツキ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</si>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</sst>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&quot;[&quot;@&quot;]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0" fillId="0" borderId="1" xfId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38" fontId="0" fillId="2" borderId="1" xfId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176" fontId="0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top" textRotation="255" wrapText="1"/>
    </xf>
  </cellXfs>
  <cellStyles count="3">
    <cellStyle name="Comma [0]" xfId="1" builtinId="6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07013-DA40-433B-888E-15A3297465C0}">
  <dimension ref="B2:E8"/>
  <sheetViews>
    <sheetView tabSelected="1" view="pageBreakPreview" zoomScaleNormal="70" zoomScaleSheetLayoutView="100" workbookViewId="0"/>
  </sheetViews>
  <sheetFormatPr defaultRowHeight="18.75" x14ac:dyDescent="0.4"/>
  <cols>
    <col min="1" max="1" width="3.125" customWidth="1"/>
    <col min="2" max="2" width="8.75" bestFit="1" customWidth="1"/>
    <col min="3" max="5" width="27.5" customWidth="1"/>
  </cols>
  <sheetData>
    <row r="2" spans="2:5" x14ac:dyDescent="0.4">
      <c r="B2" s="3"/>
      <c r="C2" s="3"/>
      <c r="D2" s="3" t="s">
        <v>4</v>
      </c>
    </row>
    <row r="3" spans="2:5" ht="24" x14ac:dyDescent="0.4">
      <c r="B3" s="15" t="s">
        <v>69</v>
      </c>
      <c r="C3" s="15"/>
      <c r="D3" s="15"/>
      <c r="E3" s="15"/>
    </row>
    <row r="4" spans="2:5" x14ac:dyDescent="0.4">
      <c r="B4" s="16"/>
      <c r="C4" s="16"/>
      <c r="D4" s="16"/>
      <c r="E4" s="16"/>
    </row>
    <row r="5" spans="2:5" x14ac:dyDescent="0.4">
      <c r="B5" s="1"/>
      <c r="C5" s="5" t="s">
        <v>70</v>
      </c>
      <c r="D5" s="5" t="s">
        <v>71</v>
      </c>
      <c r="E5" s="5" t="s">
        <v>72</v>
      </c>
    </row>
    <row r="6" spans="2:5" ht="221.25" customHeight="1" x14ac:dyDescent="0.4">
      <c r="B6" s="5" t="s">
        <v>65</v>
      </c>
      <c r="C6" s="1"/>
      <c r="D6" s="1"/>
      <c r="E6" s="1"/>
    </row>
    <row r="7" spans="2:5" ht="221.25" customHeight="1" x14ac:dyDescent="0.4">
      <c r="B7" s="5" t="s">
        <v>66</v>
      </c>
      <c r="C7" s="1"/>
      <c r="D7" s="1"/>
      <c r="E7" s="1"/>
    </row>
    <row r="8" spans="2:5" ht="221.25" customHeight="1" x14ac:dyDescent="0.4">
      <c r="B8" s="5" t="s">
        <v>63</v>
      </c>
      <c r="C8" s="1"/>
      <c r="D8" s="1"/>
      <c r="E8" s="1"/>
    </row>
  </sheetData>
  <mergeCells count="2">
    <mergeCell ref="B3:E3"/>
    <mergeCell ref="B4:E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96E1-497E-4B39-A9D7-5071F9F34FC8}">
  <dimension ref="B2:L36"/>
  <sheetViews>
    <sheetView view="pageBreakPreview" zoomScaleNormal="70" zoomScaleSheetLayoutView="100" workbookViewId="0"/>
  </sheetViews>
  <sheetFormatPr defaultRowHeight="18.75" x14ac:dyDescent="0.4"/>
  <cols>
    <col min="1" max="1" width="3.125" customWidth="1"/>
    <col min="2" max="2" width="7.375" bestFit="1" customWidth="1"/>
    <col min="3" max="12" width="8.375" customWidth="1"/>
  </cols>
  <sheetData>
    <row r="2" spans="2:12" x14ac:dyDescent="0.4">
      <c r="B2" s="3"/>
      <c r="I2" s="3" t="s">
        <v>4</v>
      </c>
      <c r="J2" s="28"/>
      <c r="K2" s="28"/>
      <c r="L2" s="28"/>
    </row>
    <row r="3" spans="2:12" ht="24" x14ac:dyDescent="0.4">
      <c r="B3" s="15" t="s">
        <v>87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100.5" customHeight="1" x14ac:dyDescent="0.4">
      <c r="B5" s="14" t="s">
        <v>83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2:12" x14ac:dyDescent="0.4">
      <c r="B6" s="6" t="s">
        <v>88</v>
      </c>
      <c r="C6" s="36"/>
      <c r="D6" s="36"/>
      <c r="E6" s="36"/>
      <c r="F6" s="36"/>
      <c r="G6" s="36"/>
      <c r="H6" s="36"/>
      <c r="I6" s="36"/>
      <c r="J6" s="37"/>
      <c r="K6" s="37"/>
      <c r="L6" s="37"/>
    </row>
    <row r="7" spans="2:12" x14ac:dyDescent="0.4">
      <c r="B7" s="6" t="s">
        <v>89</v>
      </c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2:12" x14ac:dyDescent="0.4">
      <c r="B8" s="6" t="s">
        <v>90</v>
      </c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2:12" x14ac:dyDescent="0.4">
      <c r="B9" s="6" t="s">
        <v>91</v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2:12" x14ac:dyDescent="0.4">
      <c r="B10" s="6" t="s">
        <v>92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2" x14ac:dyDescent="0.4">
      <c r="B11" s="6" t="s">
        <v>93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2" x14ac:dyDescent="0.4">
      <c r="B12" s="6" t="s">
        <v>94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2:12" x14ac:dyDescent="0.4">
      <c r="B13" s="6" t="s">
        <v>95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2:12" x14ac:dyDescent="0.4">
      <c r="B14" s="6" t="s">
        <v>96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2" x14ac:dyDescent="0.4">
      <c r="B15" s="6" t="s">
        <v>97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2" x14ac:dyDescent="0.4">
      <c r="B16" s="6" t="s">
        <v>98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2" x14ac:dyDescent="0.4">
      <c r="B17" s="6" t="s">
        <v>99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x14ac:dyDescent="0.4">
      <c r="B18" s="6" t="s">
        <v>100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2" x14ac:dyDescent="0.4">
      <c r="B19" s="6" t="s">
        <v>101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x14ac:dyDescent="0.4">
      <c r="B20" s="6" t="s">
        <v>102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x14ac:dyDescent="0.4">
      <c r="B21" s="6" t="s">
        <v>103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</row>
    <row r="22" spans="2:12" x14ac:dyDescent="0.4">
      <c r="B22" s="6" t="s">
        <v>104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</row>
    <row r="23" spans="2:12" x14ac:dyDescent="0.4">
      <c r="B23" s="6" t="s">
        <v>105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</row>
    <row r="24" spans="2:12" x14ac:dyDescent="0.4">
      <c r="B24" s="6" t="s">
        <v>106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</row>
    <row r="25" spans="2:12" x14ac:dyDescent="0.4">
      <c r="B25" s="6" t="s">
        <v>107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 x14ac:dyDescent="0.4">
      <c r="B26" s="6" t="s">
        <v>108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 x14ac:dyDescent="0.4">
      <c r="B27" s="6" t="s">
        <v>109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2:12" x14ac:dyDescent="0.4">
      <c r="B28" s="6" t="s">
        <v>110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 x14ac:dyDescent="0.4">
      <c r="B29" s="6" t="s">
        <v>111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 x14ac:dyDescent="0.4">
      <c r="B30" s="6" t="s">
        <v>112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x14ac:dyDescent="0.4">
      <c r="B31" s="6" t="s">
        <v>113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2:12" x14ac:dyDescent="0.4">
      <c r="B32" s="6" t="s">
        <v>114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 x14ac:dyDescent="0.4">
      <c r="B33" s="6" t="s">
        <v>115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 x14ac:dyDescent="0.4">
      <c r="B34" s="6" t="s">
        <v>116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2:12" x14ac:dyDescent="0.4">
      <c r="B35" s="6" t="s">
        <v>117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2:12" x14ac:dyDescent="0.4">
      <c r="B36" s="6" t="s">
        <v>118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</row>
  </sheetData>
  <mergeCells count="3">
    <mergeCell ref="J2:L2"/>
    <mergeCell ref="B3:L3"/>
    <mergeCell ref="B4:L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0"/>
  <sheetViews>
    <sheetView view="pageBreakPreview" zoomScaleNormal="70" zoomScaleSheetLayoutView="100" workbookViewId="0">
      <selection activeCell="D6" sqref="D6"/>
    </sheetView>
  </sheetViews>
  <sheetFormatPr defaultRowHeight="18.75" x14ac:dyDescent="0.4"/>
  <cols>
    <col min="1" max="1" width="3.125" customWidth="1"/>
    <col min="2" max="2" width="30.25" customWidth="1"/>
    <col min="3" max="3" width="19.25" customWidth="1"/>
    <col min="4" max="4" width="42" customWidth="1"/>
    <col min="5" max="5" width="3.125" customWidth="1"/>
  </cols>
  <sheetData>
    <row r="2" spans="2:4" x14ac:dyDescent="0.4">
      <c r="B2" s="2"/>
      <c r="C2" s="3" t="s">
        <v>4</v>
      </c>
      <c r="D2" s="2"/>
    </row>
    <row r="3" spans="2:4" ht="24" x14ac:dyDescent="0.4">
      <c r="B3" s="15" t="s">
        <v>0</v>
      </c>
      <c r="C3" s="15"/>
      <c r="D3" s="15"/>
    </row>
    <row r="4" spans="2:4" x14ac:dyDescent="0.4">
      <c r="B4" s="17"/>
      <c r="C4" s="17"/>
      <c r="D4" s="17"/>
    </row>
    <row r="5" spans="2:4" x14ac:dyDescent="0.4">
      <c r="B5" s="5" t="s">
        <v>1</v>
      </c>
      <c r="C5" s="5" t="s">
        <v>2</v>
      </c>
      <c r="D5" s="5" t="s">
        <v>3</v>
      </c>
    </row>
    <row r="6" spans="2:4" ht="132.75" customHeight="1" x14ac:dyDescent="0.4">
      <c r="B6" s="1"/>
      <c r="C6" s="1"/>
      <c r="D6" s="1"/>
    </row>
    <row r="7" spans="2:4" ht="132.75" customHeight="1" x14ac:dyDescent="0.4">
      <c r="B7" s="1"/>
      <c r="C7" s="1"/>
      <c r="D7" s="1"/>
    </row>
    <row r="8" spans="2:4" ht="132.75" customHeight="1" x14ac:dyDescent="0.4">
      <c r="B8" s="1"/>
      <c r="C8" s="1"/>
      <c r="D8" s="1"/>
    </row>
    <row r="9" spans="2:4" ht="132.75" customHeight="1" x14ac:dyDescent="0.4">
      <c r="B9" s="1"/>
      <c r="C9" s="1"/>
      <c r="D9" s="1"/>
    </row>
    <row r="10" spans="2:4" ht="132.75" customHeight="1" x14ac:dyDescent="0.4">
      <c r="B10" s="1"/>
      <c r="C10" s="1"/>
      <c r="D10" s="1"/>
    </row>
  </sheetData>
  <mergeCells count="2">
    <mergeCell ref="B4:D4"/>
    <mergeCell ref="B3:D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BF73-F2C8-4A55-9A4B-90B53AA2C130}">
  <dimension ref="B2:D11"/>
  <sheetViews>
    <sheetView view="pageBreakPreview" zoomScaleNormal="70" zoomScaleSheetLayoutView="100" workbookViewId="0">
      <selection activeCell="C9" sqref="C9"/>
    </sheetView>
  </sheetViews>
  <sheetFormatPr defaultRowHeight="18.75" x14ac:dyDescent="0.4"/>
  <cols>
    <col min="1" max="1" width="3.125" customWidth="1"/>
    <col min="2" max="2" width="21.5" bestFit="1" customWidth="1"/>
    <col min="3" max="4" width="35" customWidth="1"/>
    <col min="5" max="5" width="3.125" customWidth="1"/>
  </cols>
  <sheetData>
    <row r="2" spans="2:4" x14ac:dyDescent="0.4">
      <c r="B2" s="2"/>
      <c r="C2" s="3" t="s">
        <v>4</v>
      </c>
      <c r="D2" s="2"/>
    </row>
    <row r="3" spans="2:4" ht="24" x14ac:dyDescent="0.4">
      <c r="B3" s="15" t="s">
        <v>13</v>
      </c>
      <c r="C3" s="15"/>
      <c r="D3" s="15"/>
    </row>
    <row r="4" spans="2:4" x14ac:dyDescent="0.4">
      <c r="B4" s="17"/>
      <c r="C4" s="17"/>
      <c r="D4" s="17"/>
    </row>
    <row r="5" spans="2:4" ht="129" customHeight="1" x14ac:dyDescent="0.4">
      <c r="B5" s="5" t="s">
        <v>19</v>
      </c>
      <c r="C5" s="18"/>
      <c r="D5" s="19"/>
    </row>
    <row r="6" spans="2:4" x14ac:dyDescent="0.4">
      <c r="B6" s="17"/>
      <c r="C6" s="17"/>
      <c r="D6" s="17"/>
    </row>
    <row r="7" spans="2:4" x14ac:dyDescent="0.4">
      <c r="B7" s="5" t="s">
        <v>14</v>
      </c>
      <c r="C7" s="5" t="s">
        <v>15</v>
      </c>
      <c r="D7" s="5" t="s">
        <v>17</v>
      </c>
    </row>
    <row r="8" spans="2:4" ht="129" customHeight="1" x14ac:dyDescent="0.4">
      <c r="B8" s="5" t="s">
        <v>18</v>
      </c>
      <c r="C8" s="4"/>
      <c r="D8" s="4"/>
    </row>
    <row r="9" spans="2:4" ht="129" customHeight="1" x14ac:dyDescent="0.4">
      <c r="B9" s="5" t="s">
        <v>16</v>
      </c>
      <c r="C9" s="4"/>
      <c r="D9" s="4"/>
    </row>
    <row r="10" spans="2:4" ht="129" customHeight="1" x14ac:dyDescent="0.4">
      <c r="B10" s="6" t="s">
        <v>67</v>
      </c>
      <c r="C10" s="4"/>
      <c r="D10" s="4"/>
    </row>
    <row r="11" spans="2:4" ht="129" customHeight="1" x14ac:dyDescent="0.4">
      <c r="B11" s="6" t="s">
        <v>68</v>
      </c>
      <c r="C11" s="4"/>
      <c r="D11" s="4"/>
    </row>
  </sheetData>
  <mergeCells count="4">
    <mergeCell ref="B3:D3"/>
    <mergeCell ref="B4:D4"/>
    <mergeCell ref="B6:D6"/>
    <mergeCell ref="C5:D5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CAD0D-4BA1-44FD-AC19-343EA9F39CDC}">
  <dimension ref="B2:D14"/>
  <sheetViews>
    <sheetView view="pageBreakPreview" topLeftCell="A7" zoomScaleNormal="70" zoomScaleSheetLayoutView="100" workbookViewId="0">
      <selection activeCell="B9" sqref="B9"/>
    </sheetView>
  </sheetViews>
  <sheetFormatPr defaultRowHeight="18.75" x14ac:dyDescent="0.4"/>
  <cols>
    <col min="1" max="1" width="3.125" customWidth="1"/>
    <col min="2" max="2" width="14.375" bestFit="1" customWidth="1"/>
    <col min="3" max="3" width="50.125" customWidth="1"/>
    <col min="4" max="4" width="27" customWidth="1"/>
  </cols>
  <sheetData>
    <row r="2" spans="2:4" x14ac:dyDescent="0.4">
      <c r="B2" s="3"/>
      <c r="C2" s="3" t="s">
        <v>4</v>
      </c>
    </row>
    <row r="3" spans="2:4" ht="24" x14ac:dyDescent="0.4">
      <c r="B3" s="15" t="s">
        <v>5</v>
      </c>
      <c r="C3" s="15"/>
      <c r="D3" s="15"/>
    </row>
    <row r="4" spans="2:4" x14ac:dyDescent="0.4">
      <c r="B4" s="16" t="s">
        <v>6</v>
      </c>
      <c r="C4" s="16"/>
      <c r="D4" s="16"/>
    </row>
    <row r="5" spans="2:4" ht="89.25" customHeight="1" x14ac:dyDescent="0.4">
      <c r="B5" s="5" t="s">
        <v>11</v>
      </c>
      <c r="C5" s="22"/>
      <c r="D5" s="23"/>
    </row>
    <row r="6" spans="2:4" x14ac:dyDescent="0.4">
      <c r="B6" s="2"/>
      <c r="C6" s="2"/>
      <c r="D6" s="2"/>
    </row>
    <row r="7" spans="2:4" x14ac:dyDescent="0.4">
      <c r="B7" s="5" t="s">
        <v>7</v>
      </c>
      <c r="C7" s="20" t="s">
        <v>8</v>
      </c>
      <c r="D7" s="21"/>
    </row>
    <row r="8" spans="2:4" ht="89.25" customHeight="1" x14ac:dyDescent="0.4">
      <c r="B8" s="6" t="s">
        <v>73</v>
      </c>
      <c r="C8" s="22"/>
      <c r="D8" s="23"/>
    </row>
    <row r="9" spans="2:4" ht="89.25" customHeight="1" x14ac:dyDescent="0.4">
      <c r="B9" s="6" t="s">
        <v>75</v>
      </c>
      <c r="C9" s="22"/>
      <c r="D9" s="23"/>
    </row>
    <row r="10" spans="2:4" ht="89.25" customHeight="1" x14ac:dyDescent="0.4">
      <c r="B10" s="6" t="s">
        <v>74</v>
      </c>
      <c r="C10" s="22"/>
      <c r="D10" s="23"/>
    </row>
    <row r="11" spans="2:4" ht="89.25" customHeight="1" x14ac:dyDescent="0.4">
      <c r="B11" s="6" t="s">
        <v>9</v>
      </c>
      <c r="C11" s="22"/>
      <c r="D11" s="23"/>
    </row>
    <row r="12" spans="2:4" ht="89.25" customHeight="1" x14ac:dyDescent="0.4">
      <c r="B12" s="6" t="s">
        <v>10</v>
      </c>
      <c r="C12" s="22"/>
      <c r="D12" s="23"/>
    </row>
    <row r="14" spans="2:4" ht="89.25" customHeight="1" x14ac:dyDescent="0.4">
      <c r="B14" s="5" t="s">
        <v>12</v>
      </c>
      <c r="C14" s="22"/>
      <c r="D14" s="23"/>
    </row>
  </sheetData>
  <mergeCells count="10">
    <mergeCell ref="C9:D9"/>
    <mergeCell ref="C10:D10"/>
    <mergeCell ref="C11:D11"/>
    <mergeCell ref="C12:D12"/>
    <mergeCell ref="C14:D14"/>
    <mergeCell ref="C7:D7"/>
    <mergeCell ref="C5:D5"/>
    <mergeCell ref="C8:D8"/>
    <mergeCell ref="B3:D3"/>
    <mergeCell ref="B4:D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115D-4AA0-470B-A145-93F03170E0FA}">
  <dimension ref="B2:D21"/>
  <sheetViews>
    <sheetView view="pageBreakPreview" topLeftCell="A4" zoomScaleNormal="70" zoomScaleSheetLayoutView="100" workbookViewId="0">
      <selection activeCell="B4" sqref="B4:D4"/>
    </sheetView>
  </sheetViews>
  <sheetFormatPr defaultRowHeight="18.75" x14ac:dyDescent="0.4"/>
  <cols>
    <col min="1" max="1" width="3.125" customWidth="1"/>
    <col min="2" max="2" width="11.25" bestFit="1" customWidth="1"/>
    <col min="3" max="4" width="40.125" customWidth="1"/>
  </cols>
  <sheetData>
    <row r="2" spans="2:4" x14ac:dyDescent="0.4">
      <c r="B2" s="3"/>
      <c r="C2" s="3" t="s">
        <v>4</v>
      </c>
    </row>
    <row r="3" spans="2:4" ht="24" x14ac:dyDescent="0.4">
      <c r="B3" s="15" t="s">
        <v>20</v>
      </c>
      <c r="C3" s="15"/>
      <c r="D3" s="15"/>
    </row>
    <row r="4" spans="2:4" x14ac:dyDescent="0.4">
      <c r="B4" s="16"/>
      <c r="C4" s="16"/>
      <c r="D4" s="16"/>
    </row>
    <row r="5" spans="2:4" x14ac:dyDescent="0.4">
      <c r="B5" s="5" t="s">
        <v>21</v>
      </c>
      <c r="C5" s="5" t="s">
        <v>22</v>
      </c>
      <c r="D5" s="5" t="s">
        <v>76</v>
      </c>
    </row>
    <row r="6" spans="2:4" ht="41.25" customHeight="1" x14ac:dyDescent="0.4">
      <c r="B6" s="6" t="s">
        <v>35</v>
      </c>
      <c r="C6" s="1"/>
      <c r="D6" s="1"/>
    </row>
    <row r="7" spans="2:4" ht="41.25" customHeight="1" x14ac:dyDescent="0.4">
      <c r="B7" s="6" t="s">
        <v>23</v>
      </c>
      <c r="C7" s="1"/>
      <c r="D7" s="1"/>
    </row>
    <row r="8" spans="2:4" ht="41.25" customHeight="1" x14ac:dyDescent="0.4">
      <c r="B8" s="6" t="s">
        <v>24</v>
      </c>
      <c r="C8" s="1"/>
      <c r="D8" s="1"/>
    </row>
    <row r="9" spans="2:4" ht="41.25" customHeight="1" x14ac:dyDescent="0.4">
      <c r="B9" s="6" t="s">
        <v>25</v>
      </c>
      <c r="C9" s="1"/>
      <c r="D9" s="1"/>
    </row>
    <row r="10" spans="2:4" ht="41.25" customHeight="1" x14ac:dyDescent="0.4">
      <c r="B10" s="6" t="s">
        <v>26</v>
      </c>
      <c r="C10" s="1"/>
      <c r="D10" s="1"/>
    </row>
    <row r="11" spans="2:4" ht="41.25" customHeight="1" x14ac:dyDescent="0.4">
      <c r="B11" s="6" t="s">
        <v>28</v>
      </c>
      <c r="C11" s="1"/>
      <c r="D11" s="1"/>
    </row>
    <row r="12" spans="2:4" ht="41.25" customHeight="1" x14ac:dyDescent="0.4">
      <c r="B12" s="6" t="s">
        <v>27</v>
      </c>
      <c r="C12" s="1"/>
      <c r="D12" s="1"/>
    </row>
    <row r="13" spans="2:4" ht="41.25" customHeight="1" x14ac:dyDescent="0.4">
      <c r="B13" s="6" t="s">
        <v>36</v>
      </c>
      <c r="C13" s="1"/>
      <c r="D13" s="1"/>
    </row>
    <row r="14" spans="2:4" ht="41.25" customHeight="1" x14ac:dyDescent="0.4">
      <c r="B14" s="6" t="s">
        <v>29</v>
      </c>
      <c r="C14" s="1"/>
      <c r="D14" s="1"/>
    </row>
    <row r="15" spans="2:4" ht="41.25" customHeight="1" x14ac:dyDescent="0.4">
      <c r="B15" s="6" t="s">
        <v>30</v>
      </c>
      <c r="C15" s="1"/>
      <c r="D15" s="1"/>
    </row>
    <row r="16" spans="2:4" ht="41.25" customHeight="1" x14ac:dyDescent="0.4">
      <c r="B16" s="6" t="s">
        <v>31</v>
      </c>
      <c r="C16" s="1"/>
      <c r="D16" s="1"/>
    </row>
    <row r="17" spans="2:4" ht="41.25" customHeight="1" x14ac:dyDescent="0.4">
      <c r="B17" s="6" t="s">
        <v>32</v>
      </c>
      <c r="C17" s="1"/>
      <c r="D17" s="1"/>
    </row>
    <row r="18" spans="2:4" ht="41.25" customHeight="1" x14ac:dyDescent="0.4">
      <c r="B18" s="6" t="s">
        <v>33</v>
      </c>
      <c r="C18" s="1"/>
      <c r="D18" s="1"/>
    </row>
    <row r="19" spans="2:4" ht="41.25" customHeight="1" x14ac:dyDescent="0.4">
      <c r="B19" s="6" t="s">
        <v>34</v>
      </c>
      <c r="C19" s="1"/>
      <c r="D19" s="1"/>
    </row>
    <row r="20" spans="2:4" ht="41.25" customHeight="1" x14ac:dyDescent="0.4">
      <c r="B20" s="6" t="s">
        <v>37</v>
      </c>
      <c r="C20" s="1"/>
      <c r="D20" s="1"/>
    </row>
    <row r="21" spans="2:4" ht="41.25" customHeight="1" x14ac:dyDescent="0.4">
      <c r="B21" s="6" t="s">
        <v>38</v>
      </c>
      <c r="C21" s="1"/>
      <c r="D21" s="1"/>
    </row>
  </sheetData>
  <mergeCells count="2">
    <mergeCell ref="B3:D3"/>
    <mergeCell ref="B4:D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74A5-937E-4BD3-8931-0CFF808179AE}">
  <dimension ref="B2:E13"/>
  <sheetViews>
    <sheetView view="pageBreakPreview" zoomScaleNormal="70" zoomScaleSheetLayoutView="100" workbookViewId="0">
      <selection activeCell="D5" sqref="D5"/>
    </sheetView>
  </sheetViews>
  <sheetFormatPr defaultRowHeight="18.75" x14ac:dyDescent="0.4"/>
  <cols>
    <col min="1" max="1" width="3.125" customWidth="1"/>
    <col min="2" max="2" width="11.25" bestFit="1" customWidth="1"/>
    <col min="3" max="5" width="26.75" customWidth="1"/>
  </cols>
  <sheetData>
    <row r="2" spans="2:5" x14ac:dyDescent="0.4">
      <c r="B2" s="3"/>
      <c r="C2" s="3"/>
      <c r="D2" s="3" t="s">
        <v>4</v>
      </c>
    </row>
    <row r="3" spans="2:5" ht="24" x14ac:dyDescent="0.4">
      <c r="B3" s="15" t="s">
        <v>77</v>
      </c>
      <c r="C3" s="15"/>
      <c r="D3" s="15"/>
      <c r="E3" s="15"/>
    </row>
    <row r="4" spans="2:5" x14ac:dyDescent="0.4">
      <c r="B4" s="16"/>
      <c r="C4" s="16"/>
      <c r="D4" s="16"/>
      <c r="E4" s="16"/>
    </row>
    <row r="5" spans="2:5" x14ac:dyDescent="0.4">
      <c r="B5" s="5" t="s">
        <v>80</v>
      </c>
      <c r="C5" s="5" t="s">
        <v>78</v>
      </c>
      <c r="D5" s="5" t="s">
        <v>81</v>
      </c>
      <c r="E5" s="5" t="s">
        <v>79</v>
      </c>
    </row>
    <row r="6" spans="2:5" ht="82.5" customHeight="1" x14ac:dyDescent="0.4">
      <c r="B6" s="1"/>
      <c r="C6" s="1"/>
      <c r="D6" s="1"/>
      <c r="E6" s="1"/>
    </row>
    <row r="7" spans="2:5" ht="82.5" customHeight="1" x14ac:dyDescent="0.4">
      <c r="B7" s="1"/>
      <c r="C7" s="1"/>
      <c r="D7" s="1"/>
      <c r="E7" s="1"/>
    </row>
    <row r="8" spans="2:5" ht="82.5" customHeight="1" x14ac:dyDescent="0.4">
      <c r="B8" s="1"/>
      <c r="C8" s="1"/>
      <c r="D8" s="1"/>
      <c r="E8" s="1"/>
    </row>
    <row r="9" spans="2:5" ht="82.5" customHeight="1" x14ac:dyDescent="0.4">
      <c r="B9" s="1"/>
      <c r="C9" s="1"/>
      <c r="D9" s="1"/>
      <c r="E9" s="1"/>
    </row>
    <row r="10" spans="2:5" ht="82.5" customHeight="1" x14ac:dyDescent="0.4">
      <c r="B10" s="1"/>
      <c r="C10" s="1"/>
      <c r="D10" s="1"/>
      <c r="E10" s="1"/>
    </row>
    <row r="11" spans="2:5" ht="82.5" customHeight="1" x14ac:dyDescent="0.4">
      <c r="B11" s="1"/>
      <c r="C11" s="1"/>
      <c r="D11" s="1"/>
      <c r="E11" s="1"/>
    </row>
    <row r="12" spans="2:5" ht="82.5" customHeight="1" x14ac:dyDescent="0.4">
      <c r="B12" s="1"/>
      <c r="C12" s="1"/>
      <c r="D12" s="1"/>
      <c r="E12" s="1"/>
    </row>
    <row r="13" spans="2:5" ht="82.5" customHeight="1" x14ac:dyDescent="0.4">
      <c r="B13" s="1"/>
      <c r="C13" s="1"/>
      <c r="D13" s="1"/>
      <c r="E13" s="1"/>
    </row>
  </sheetData>
  <mergeCells count="2">
    <mergeCell ref="B3:E3"/>
    <mergeCell ref="B4:E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76680-7353-4491-9D14-F38533315159}">
  <dimension ref="B2:H16"/>
  <sheetViews>
    <sheetView view="pageBreakPreview" zoomScaleNormal="70" zoomScaleSheetLayoutView="100" workbookViewId="0"/>
  </sheetViews>
  <sheetFormatPr defaultRowHeight="18.75" x14ac:dyDescent="0.4"/>
  <cols>
    <col min="1" max="1" width="3.125" customWidth="1"/>
    <col min="2" max="2" width="15.375" bestFit="1" customWidth="1"/>
    <col min="3" max="3" width="8.375" customWidth="1"/>
    <col min="4" max="8" width="13.5" customWidth="1"/>
  </cols>
  <sheetData>
    <row r="2" spans="2:8" x14ac:dyDescent="0.4">
      <c r="B2" s="3"/>
      <c r="C2" s="3"/>
      <c r="D2" s="3"/>
      <c r="E2" s="3"/>
      <c r="F2" s="3" t="s">
        <v>4</v>
      </c>
      <c r="G2" s="28"/>
      <c r="H2" s="28"/>
    </row>
    <row r="3" spans="2:8" ht="24" x14ac:dyDescent="0.4">
      <c r="B3" s="15" t="s">
        <v>39</v>
      </c>
      <c r="C3" s="15"/>
      <c r="D3" s="15"/>
      <c r="E3" s="15"/>
      <c r="F3" s="15"/>
      <c r="G3" s="15"/>
      <c r="H3" s="15"/>
    </row>
    <row r="4" spans="2:8" x14ac:dyDescent="0.4">
      <c r="B4" s="16"/>
      <c r="C4" s="16"/>
      <c r="D4" s="16"/>
      <c r="E4" s="16"/>
      <c r="F4" s="16"/>
      <c r="G4" s="16"/>
      <c r="H4" s="16"/>
    </row>
    <row r="5" spans="2:8" x14ac:dyDescent="0.4">
      <c r="B5" s="5" t="s">
        <v>21</v>
      </c>
      <c r="C5" s="5" t="s">
        <v>48</v>
      </c>
      <c r="D5" s="20" t="s">
        <v>40</v>
      </c>
      <c r="E5" s="27"/>
      <c r="F5" s="27"/>
      <c r="G5" s="27"/>
      <c r="H5" s="21"/>
    </row>
    <row r="6" spans="2:8" ht="60" customHeight="1" x14ac:dyDescent="0.4">
      <c r="B6" s="6" t="s">
        <v>41</v>
      </c>
      <c r="C6" s="10" t="s">
        <v>55</v>
      </c>
      <c r="D6" s="29"/>
      <c r="E6" s="30"/>
      <c r="F6" s="30"/>
      <c r="G6" s="30"/>
      <c r="H6" s="31"/>
    </row>
    <row r="7" spans="2:8" ht="60" customHeight="1" x14ac:dyDescent="0.4">
      <c r="B7" s="6" t="s">
        <v>42</v>
      </c>
      <c r="C7" s="10" t="s">
        <v>49</v>
      </c>
      <c r="D7" s="32"/>
      <c r="E7" s="33"/>
      <c r="F7" s="33"/>
      <c r="G7" s="33"/>
      <c r="H7" s="34"/>
    </row>
    <row r="8" spans="2:8" ht="60" customHeight="1" x14ac:dyDescent="0.4">
      <c r="B8" s="6" t="s">
        <v>43</v>
      </c>
      <c r="C8" s="10" t="s">
        <v>55</v>
      </c>
      <c r="D8" s="24" t="str">
        <f>IFERROR(D6/D7,"")</f>
        <v/>
      </c>
      <c r="E8" s="25"/>
      <c r="F8" s="25"/>
      <c r="G8" s="25"/>
      <c r="H8" s="26"/>
    </row>
    <row r="9" spans="2:8" ht="60" customHeight="1" x14ac:dyDescent="0.4">
      <c r="B9" s="6" t="s">
        <v>52</v>
      </c>
      <c r="C9" s="10" t="s">
        <v>53</v>
      </c>
      <c r="D9" s="12"/>
      <c r="E9" s="12"/>
      <c r="F9" s="12"/>
      <c r="G9" s="12"/>
      <c r="H9" s="12"/>
    </row>
    <row r="10" spans="2:8" ht="60" customHeight="1" x14ac:dyDescent="0.4">
      <c r="B10" s="6" t="s">
        <v>56</v>
      </c>
      <c r="C10" s="10" t="s">
        <v>49</v>
      </c>
      <c r="D10" s="8"/>
      <c r="E10" s="8"/>
      <c r="F10" s="8"/>
      <c r="G10" s="8"/>
      <c r="H10" s="8"/>
    </row>
    <row r="11" spans="2:8" ht="60" customHeight="1" x14ac:dyDescent="0.4">
      <c r="B11" s="6" t="s">
        <v>57</v>
      </c>
      <c r="C11" s="10" t="s">
        <v>55</v>
      </c>
      <c r="D11" s="9" t="str">
        <f>IF(D10&lt;&gt;"",$D$8*D10,"")</f>
        <v/>
      </c>
      <c r="E11" s="9" t="str">
        <f t="shared" ref="E11:H11" si="0">IF(E10&lt;&gt;"",$D$8*E10,"")</f>
        <v/>
      </c>
      <c r="F11" s="9" t="str">
        <f t="shared" si="0"/>
        <v/>
      </c>
      <c r="G11" s="9" t="str">
        <f t="shared" si="0"/>
        <v/>
      </c>
      <c r="H11" s="9" t="str">
        <f t="shared" si="0"/>
        <v/>
      </c>
    </row>
    <row r="12" spans="2:8" ht="60" customHeight="1" x14ac:dyDescent="0.4">
      <c r="B12" s="6" t="s">
        <v>44</v>
      </c>
      <c r="C12" s="6" t="str">
        <f>"[円/"&amp;C13&amp;"]"</f>
        <v>[円/kg]</v>
      </c>
      <c r="D12" s="7"/>
      <c r="E12" s="7"/>
      <c r="F12" s="7"/>
      <c r="G12" s="7"/>
      <c r="H12" s="7"/>
    </row>
    <row r="13" spans="2:8" ht="60" customHeight="1" x14ac:dyDescent="0.4">
      <c r="B13" s="6" t="s">
        <v>45</v>
      </c>
      <c r="C13" s="11" t="s">
        <v>50</v>
      </c>
      <c r="D13" s="9" t="str">
        <f>IFERROR(D11*1000/D12,"")</f>
        <v/>
      </c>
      <c r="E13" s="9" t="str">
        <f t="shared" ref="E13:H13" si="1">IFERROR(E11*1000/E12,"")</f>
        <v/>
      </c>
      <c r="F13" s="9" t="str">
        <f t="shared" si="1"/>
        <v/>
      </c>
      <c r="G13" s="9" t="str">
        <f t="shared" si="1"/>
        <v/>
      </c>
      <c r="H13" s="9" t="str">
        <f t="shared" si="1"/>
        <v/>
      </c>
    </row>
    <row r="14" spans="2:8" ht="60" customHeight="1" x14ac:dyDescent="0.4">
      <c r="B14" s="6" t="s">
        <v>46</v>
      </c>
      <c r="C14" s="6" t="str">
        <f>"["&amp;C13&amp;"/"&amp;C15&amp;"]"</f>
        <v>[kg/反]</v>
      </c>
      <c r="D14" s="7"/>
      <c r="E14" s="7"/>
      <c r="F14" s="7"/>
      <c r="G14" s="7"/>
      <c r="H14" s="7"/>
    </row>
    <row r="15" spans="2:8" ht="60" customHeight="1" x14ac:dyDescent="0.4">
      <c r="B15" s="6" t="s">
        <v>47</v>
      </c>
      <c r="C15" s="11" t="s">
        <v>51</v>
      </c>
      <c r="D15" s="13" t="str">
        <f>IFERROR(D13/D14,"")</f>
        <v/>
      </c>
      <c r="E15" s="13" t="str">
        <f t="shared" ref="E15:H15" si="2">IFERROR(E13/E14,"")</f>
        <v/>
      </c>
      <c r="F15" s="13" t="str">
        <f t="shared" si="2"/>
        <v/>
      </c>
      <c r="G15" s="13" t="str">
        <f t="shared" si="2"/>
        <v/>
      </c>
      <c r="H15" s="13" t="str">
        <f t="shared" si="2"/>
        <v/>
      </c>
    </row>
    <row r="16" spans="2:8" ht="60" customHeight="1" x14ac:dyDescent="0.4">
      <c r="B16" s="6" t="s">
        <v>62</v>
      </c>
      <c r="C16" s="6" t="str">
        <f>"[円"&amp;"/"&amp;C15&amp;"]"</f>
        <v>[円/反]</v>
      </c>
      <c r="D16" s="9" t="str">
        <f>IF(D14&lt;&gt;"",D14*D12,"")</f>
        <v/>
      </c>
      <c r="E16" s="9" t="str">
        <f t="shared" ref="E16:H16" si="3">IF(E14&lt;&gt;"",E14*E12,"")</f>
        <v/>
      </c>
      <c r="F16" s="9" t="str">
        <f t="shared" si="3"/>
        <v/>
      </c>
      <c r="G16" s="9" t="str">
        <f t="shared" si="3"/>
        <v/>
      </c>
      <c r="H16" s="9" t="str">
        <f t="shared" si="3"/>
        <v/>
      </c>
    </row>
  </sheetData>
  <mergeCells count="7">
    <mergeCell ref="D8:H8"/>
    <mergeCell ref="D5:H5"/>
    <mergeCell ref="G2:H2"/>
    <mergeCell ref="B3:H3"/>
    <mergeCell ref="B4:H4"/>
    <mergeCell ref="D6:H6"/>
    <mergeCell ref="D7:H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E202-1997-40AB-9DBB-B2F5566E1B7D}">
  <dimension ref="B2:H16"/>
  <sheetViews>
    <sheetView view="pageBreakPreview" zoomScaleNormal="70" zoomScaleSheetLayoutView="100" workbookViewId="0">
      <selection activeCell="F9" sqref="F9"/>
    </sheetView>
  </sheetViews>
  <sheetFormatPr defaultRowHeight="18.75" x14ac:dyDescent="0.4"/>
  <cols>
    <col min="1" max="1" width="3.125" customWidth="1"/>
    <col min="2" max="2" width="15.375" bestFit="1" customWidth="1"/>
    <col min="3" max="3" width="8.375" customWidth="1"/>
    <col min="4" max="8" width="13.5" customWidth="1"/>
  </cols>
  <sheetData>
    <row r="2" spans="2:8" x14ac:dyDescent="0.4">
      <c r="B2" s="3"/>
      <c r="C2" s="3"/>
      <c r="D2" s="3"/>
      <c r="E2" s="3"/>
      <c r="F2" s="3" t="s">
        <v>4</v>
      </c>
      <c r="G2" s="28"/>
      <c r="H2" s="28"/>
    </row>
    <row r="3" spans="2:8" ht="24" x14ac:dyDescent="0.4">
      <c r="B3" s="15" t="s">
        <v>39</v>
      </c>
      <c r="C3" s="15"/>
      <c r="D3" s="15"/>
      <c r="E3" s="15"/>
      <c r="F3" s="15"/>
      <c r="G3" s="15"/>
      <c r="H3" s="15"/>
    </row>
    <row r="4" spans="2:8" x14ac:dyDescent="0.4">
      <c r="B4" s="16"/>
      <c r="C4" s="16"/>
      <c r="D4" s="16"/>
      <c r="E4" s="16"/>
      <c r="F4" s="16"/>
      <c r="G4" s="16"/>
      <c r="H4" s="16"/>
    </row>
    <row r="5" spans="2:8" x14ac:dyDescent="0.4">
      <c r="B5" s="5" t="s">
        <v>21</v>
      </c>
      <c r="C5" s="5" t="s">
        <v>48</v>
      </c>
      <c r="D5" s="20" t="s">
        <v>40</v>
      </c>
      <c r="E5" s="27"/>
      <c r="F5" s="27"/>
      <c r="G5" s="27"/>
      <c r="H5" s="21"/>
    </row>
    <row r="6" spans="2:8" ht="60" customHeight="1" x14ac:dyDescent="0.4">
      <c r="B6" s="6" t="s">
        <v>41</v>
      </c>
      <c r="C6" s="10" t="s">
        <v>55</v>
      </c>
      <c r="D6" s="29">
        <v>5000</v>
      </c>
      <c r="E6" s="30"/>
      <c r="F6" s="30"/>
      <c r="G6" s="30"/>
      <c r="H6" s="31"/>
    </row>
    <row r="7" spans="2:8" ht="60" customHeight="1" x14ac:dyDescent="0.4">
      <c r="B7" s="6" t="s">
        <v>42</v>
      </c>
      <c r="C7" s="10" t="s">
        <v>49</v>
      </c>
      <c r="D7" s="32">
        <v>0.4</v>
      </c>
      <c r="E7" s="33"/>
      <c r="F7" s="33"/>
      <c r="G7" s="33"/>
      <c r="H7" s="34"/>
    </row>
    <row r="8" spans="2:8" ht="60" customHeight="1" x14ac:dyDescent="0.4">
      <c r="B8" s="6" t="s">
        <v>43</v>
      </c>
      <c r="C8" s="10" t="s">
        <v>55</v>
      </c>
      <c r="D8" s="24">
        <f>IFERROR(D6/D7,"")</f>
        <v>12500</v>
      </c>
      <c r="E8" s="25"/>
      <c r="F8" s="25"/>
      <c r="G8" s="25"/>
      <c r="H8" s="26"/>
    </row>
    <row r="9" spans="2:8" ht="60" customHeight="1" x14ac:dyDescent="0.4">
      <c r="B9" s="6" t="s">
        <v>52</v>
      </c>
      <c r="C9" s="10" t="s">
        <v>53</v>
      </c>
      <c r="D9" s="12" t="s">
        <v>54</v>
      </c>
      <c r="E9" s="12" t="s">
        <v>58</v>
      </c>
      <c r="F9" s="12" t="s">
        <v>59</v>
      </c>
      <c r="G9" s="12" t="s">
        <v>60</v>
      </c>
      <c r="H9" s="12" t="s">
        <v>61</v>
      </c>
    </row>
    <row r="10" spans="2:8" ht="60" customHeight="1" x14ac:dyDescent="0.4">
      <c r="B10" s="6" t="s">
        <v>56</v>
      </c>
      <c r="C10" s="10" t="s">
        <v>49</v>
      </c>
      <c r="D10" s="8">
        <v>0.4</v>
      </c>
      <c r="E10" s="8">
        <v>0.2</v>
      </c>
      <c r="F10" s="8">
        <v>0.2</v>
      </c>
      <c r="G10" s="8">
        <v>0.1</v>
      </c>
      <c r="H10" s="8">
        <v>0.1</v>
      </c>
    </row>
    <row r="11" spans="2:8" ht="60" customHeight="1" x14ac:dyDescent="0.4">
      <c r="B11" s="6" t="s">
        <v>57</v>
      </c>
      <c r="C11" s="10" t="s">
        <v>55</v>
      </c>
      <c r="D11" s="9">
        <f>IF(D10&lt;&gt;"",$D$8*D10,"")</f>
        <v>5000</v>
      </c>
      <c r="E11" s="9">
        <f t="shared" ref="E11:H11" si="0">IF(E10&lt;&gt;"",$D$8*E10,"")</f>
        <v>2500</v>
      </c>
      <c r="F11" s="9">
        <f t="shared" si="0"/>
        <v>2500</v>
      </c>
      <c r="G11" s="9">
        <f t="shared" si="0"/>
        <v>1250</v>
      </c>
      <c r="H11" s="9">
        <f t="shared" si="0"/>
        <v>1250</v>
      </c>
    </row>
    <row r="12" spans="2:8" ht="60" customHeight="1" x14ac:dyDescent="0.4">
      <c r="B12" s="6" t="s">
        <v>44</v>
      </c>
      <c r="C12" s="6" t="str">
        <f>"[円/"&amp;C13&amp;"]"</f>
        <v>[円/kg]</v>
      </c>
      <c r="D12" s="7">
        <v>400</v>
      </c>
      <c r="E12" s="7">
        <v>110</v>
      </c>
      <c r="F12" s="7">
        <v>140</v>
      </c>
      <c r="G12" s="7">
        <v>600</v>
      </c>
      <c r="H12" s="7">
        <v>240</v>
      </c>
    </row>
    <row r="13" spans="2:8" ht="60" customHeight="1" x14ac:dyDescent="0.4">
      <c r="B13" s="6" t="s">
        <v>45</v>
      </c>
      <c r="C13" s="11" t="s">
        <v>50</v>
      </c>
      <c r="D13" s="9">
        <f>IFERROR(D11*1000/D12,"")</f>
        <v>12500</v>
      </c>
      <c r="E13" s="9">
        <f t="shared" ref="E13:H13" si="1">IFERROR(E11*1000/E12,"")</f>
        <v>22727.272727272728</v>
      </c>
      <c r="F13" s="9">
        <f t="shared" si="1"/>
        <v>17857.142857142859</v>
      </c>
      <c r="G13" s="9">
        <f t="shared" si="1"/>
        <v>2083.3333333333335</v>
      </c>
      <c r="H13" s="9">
        <f t="shared" si="1"/>
        <v>5208.333333333333</v>
      </c>
    </row>
    <row r="14" spans="2:8" ht="60" customHeight="1" x14ac:dyDescent="0.4">
      <c r="B14" s="6" t="s">
        <v>46</v>
      </c>
      <c r="C14" s="6" t="str">
        <f>"["&amp;C13&amp;"/"&amp;C15&amp;"]"</f>
        <v>[kg/反]</v>
      </c>
      <c r="D14" s="7">
        <v>20000</v>
      </c>
      <c r="E14" s="7">
        <v>4000</v>
      </c>
      <c r="F14" s="7">
        <v>3500</v>
      </c>
      <c r="G14" s="7">
        <v>500</v>
      </c>
      <c r="H14" s="7">
        <v>540</v>
      </c>
    </row>
    <row r="15" spans="2:8" ht="60" customHeight="1" x14ac:dyDescent="0.4">
      <c r="B15" s="6" t="s">
        <v>47</v>
      </c>
      <c r="C15" s="11" t="s">
        <v>51</v>
      </c>
      <c r="D15" s="13">
        <f>IFERROR(D13/D14,"")</f>
        <v>0.625</v>
      </c>
      <c r="E15" s="13">
        <f t="shared" ref="E15:H15" si="2">IFERROR(E13/E14,"")</f>
        <v>5.6818181818181817</v>
      </c>
      <c r="F15" s="13">
        <f t="shared" si="2"/>
        <v>5.1020408163265314</v>
      </c>
      <c r="G15" s="13">
        <f t="shared" si="2"/>
        <v>4.166666666666667</v>
      </c>
      <c r="H15" s="13">
        <f t="shared" si="2"/>
        <v>9.6450617283950617</v>
      </c>
    </row>
    <row r="16" spans="2:8" ht="60" customHeight="1" x14ac:dyDescent="0.4">
      <c r="B16" s="6" t="s">
        <v>62</v>
      </c>
      <c r="C16" s="6" t="str">
        <f>"[円"&amp;"/"&amp;C15&amp;"]"</f>
        <v>[円/反]</v>
      </c>
      <c r="D16" s="9">
        <f>IF(D14&lt;&gt;"",D14*D12,"")</f>
        <v>8000000</v>
      </c>
      <c r="E16" s="9">
        <f t="shared" ref="E16:H16" si="3">IF(E14&lt;&gt;"",E14*E12,"")</f>
        <v>440000</v>
      </c>
      <c r="F16" s="9">
        <f t="shared" si="3"/>
        <v>490000</v>
      </c>
      <c r="G16" s="9">
        <f t="shared" si="3"/>
        <v>300000</v>
      </c>
      <c r="H16" s="9">
        <f t="shared" si="3"/>
        <v>129600</v>
      </c>
    </row>
  </sheetData>
  <mergeCells count="7">
    <mergeCell ref="D8:H8"/>
    <mergeCell ref="G2:H2"/>
    <mergeCell ref="B3:H3"/>
    <mergeCell ref="B4:H4"/>
    <mergeCell ref="D5:H5"/>
    <mergeCell ref="D6:H6"/>
    <mergeCell ref="D7:H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B24E0-B640-4611-B94A-831E43985FA3}">
  <dimension ref="B2:F25"/>
  <sheetViews>
    <sheetView view="pageBreakPreview" zoomScaleNormal="70" zoomScaleSheetLayoutView="100" workbookViewId="0"/>
  </sheetViews>
  <sheetFormatPr defaultRowHeight="18.75" x14ac:dyDescent="0.4"/>
  <cols>
    <col min="1" max="1" width="3.125" customWidth="1"/>
    <col min="2" max="2" width="12" customWidth="1"/>
    <col min="3" max="3" width="45.875" customWidth="1"/>
    <col min="4" max="5" width="14" customWidth="1"/>
    <col min="6" max="6" width="5.5" bestFit="1" customWidth="1"/>
  </cols>
  <sheetData>
    <row r="2" spans="2:6" x14ac:dyDescent="0.4">
      <c r="B2" s="3"/>
      <c r="D2" s="3" t="s">
        <v>4</v>
      </c>
      <c r="E2" s="35"/>
      <c r="F2" s="35"/>
    </row>
    <row r="3" spans="2:6" ht="24" x14ac:dyDescent="0.4">
      <c r="B3" s="15" t="s">
        <v>82</v>
      </c>
      <c r="C3" s="15"/>
      <c r="D3" s="15"/>
      <c r="E3" s="15"/>
      <c r="F3" s="15"/>
    </row>
    <row r="4" spans="2:6" x14ac:dyDescent="0.4">
      <c r="B4" s="16"/>
      <c r="C4" s="16"/>
      <c r="D4" s="16"/>
      <c r="E4" s="16"/>
      <c r="F4" s="16"/>
    </row>
    <row r="5" spans="2:6" x14ac:dyDescent="0.4">
      <c r="B5" s="6" t="s">
        <v>64</v>
      </c>
      <c r="C5" s="6" t="s">
        <v>83</v>
      </c>
      <c r="D5" s="6" t="s">
        <v>84</v>
      </c>
      <c r="E5" s="6" t="s">
        <v>85</v>
      </c>
      <c r="F5" s="6" t="s">
        <v>86</v>
      </c>
    </row>
    <row r="6" spans="2:6" ht="33" customHeight="1" x14ac:dyDescent="0.4">
      <c r="B6" s="36"/>
      <c r="C6" s="36"/>
      <c r="D6" s="37"/>
      <c r="E6" s="37"/>
      <c r="F6" s="37"/>
    </row>
    <row r="7" spans="2:6" ht="33" customHeight="1" x14ac:dyDescent="0.4">
      <c r="B7" s="37"/>
      <c r="C7" s="37"/>
      <c r="D7" s="37"/>
      <c r="E7" s="37"/>
      <c r="F7" s="37"/>
    </row>
    <row r="8" spans="2:6" ht="33" customHeight="1" x14ac:dyDescent="0.4">
      <c r="B8" s="37"/>
      <c r="C8" s="37"/>
      <c r="D8" s="37"/>
      <c r="E8" s="37"/>
      <c r="F8" s="37"/>
    </row>
    <row r="9" spans="2:6" ht="33" customHeight="1" x14ac:dyDescent="0.4">
      <c r="B9" s="36"/>
      <c r="C9" s="36"/>
      <c r="D9" s="36"/>
      <c r="E9" s="36"/>
      <c r="F9" s="36"/>
    </row>
    <row r="10" spans="2:6" ht="33" customHeight="1" x14ac:dyDescent="0.4">
      <c r="B10" s="36"/>
      <c r="C10" s="36"/>
      <c r="D10" s="36"/>
      <c r="E10" s="36"/>
      <c r="F10" s="36"/>
    </row>
    <row r="11" spans="2:6" ht="33" customHeight="1" x14ac:dyDescent="0.4">
      <c r="B11" s="36"/>
      <c r="C11" s="36"/>
      <c r="D11" s="36"/>
      <c r="E11" s="36"/>
      <c r="F11" s="36"/>
    </row>
    <row r="12" spans="2:6" ht="33" customHeight="1" x14ac:dyDescent="0.4">
      <c r="B12" s="36"/>
      <c r="C12" s="36"/>
      <c r="D12" s="36"/>
      <c r="E12" s="36"/>
      <c r="F12" s="36"/>
    </row>
    <row r="13" spans="2:6" ht="33" customHeight="1" x14ac:dyDescent="0.4">
      <c r="B13" s="36"/>
      <c r="C13" s="36"/>
      <c r="D13" s="36"/>
      <c r="E13" s="36"/>
      <c r="F13" s="36"/>
    </row>
    <row r="14" spans="2:6" ht="33" customHeight="1" x14ac:dyDescent="0.4">
      <c r="B14" s="36"/>
      <c r="C14" s="36"/>
      <c r="D14" s="36"/>
      <c r="E14" s="36"/>
      <c r="F14" s="36"/>
    </row>
    <row r="15" spans="2:6" ht="33" customHeight="1" x14ac:dyDescent="0.4">
      <c r="B15" s="36"/>
      <c r="C15" s="36"/>
      <c r="D15" s="36"/>
      <c r="E15" s="36"/>
      <c r="F15" s="36"/>
    </row>
    <row r="16" spans="2:6" ht="33" customHeight="1" x14ac:dyDescent="0.4">
      <c r="B16" s="36"/>
      <c r="C16" s="36"/>
      <c r="D16" s="36"/>
      <c r="E16" s="36"/>
      <c r="F16" s="36"/>
    </row>
    <row r="17" spans="2:6" ht="33" customHeight="1" x14ac:dyDescent="0.4">
      <c r="B17" s="36"/>
      <c r="C17" s="36"/>
      <c r="D17" s="36"/>
      <c r="E17" s="36"/>
      <c r="F17" s="36"/>
    </row>
    <row r="18" spans="2:6" ht="33" customHeight="1" x14ac:dyDescent="0.4">
      <c r="B18" s="36"/>
      <c r="C18" s="36"/>
      <c r="D18" s="36"/>
      <c r="E18" s="36"/>
      <c r="F18" s="36"/>
    </row>
    <row r="19" spans="2:6" ht="33" customHeight="1" x14ac:dyDescent="0.4">
      <c r="B19" s="36"/>
      <c r="C19" s="36"/>
      <c r="D19" s="36"/>
      <c r="E19" s="36"/>
      <c r="F19" s="36"/>
    </row>
    <row r="20" spans="2:6" ht="33" customHeight="1" x14ac:dyDescent="0.4">
      <c r="B20" s="36"/>
      <c r="C20" s="36"/>
      <c r="D20" s="36"/>
      <c r="E20" s="36"/>
      <c r="F20" s="36"/>
    </row>
    <row r="21" spans="2:6" ht="33" customHeight="1" x14ac:dyDescent="0.4">
      <c r="B21" s="38"/>
      <c r="C21" s="38"/>
      <c r="D21" s="38"/>
      <c r="E21" s="38"/>
      <c r="F21" s="38"/>
    </row>
    <row r="22" spans="2:6" ht="33" customHeight="1" x14ac:dyDescent="0.4">
      <c r="B22" s="38"/>
      <c r="C22" s="38"/>
      <c r="D22" s="38"/>
      <c r="E22" s="38"/>
      <c r="F22" s="38"/>
    </row>
    <row r="23" spans="2:6" ht="33" customHeight="1" x14ac:dyDescent="0.4">
      <c r="B23" s="38"/>
      <c r="C23" s="38"/>
      <c r="D23" s="38"/>
      <c r="E23" s="38"/>
      <c r="F23" s="38"/>
    </row>
    <row r="24" spans="2:6" ht="33" customHeight="1" x14ac:dyDescent="0.4">
      <c r="B24" s="38"/>
      <c r="C24" s="38"/>
      <c r="D24" s="38"/>
      <c r="E24" s="38"/>
      <c r="F24" s="38"/>
    </row>
    <row r="25" spans="2:6" ht="33" customHeight="1" x14ac:dyDescent="0.4">
      <c r="B25" s="38"/>
      <c r="C25" s="38"/>
      <c r="D25" s="38"/>
      <c r="E25" s="38"/>
      <c r="F25" s="38"/>
    </row>
  </sheetData>
  <mergeCells count="3">
    <mergeCell ref="E2:F2"/>
    <mergeCell ref="B3:F3"/>
    <mergeCell ref="B4:F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課題と計画</vt:lpstr>
      <vt:lpstr>不満の記録</vt:lpstr>
      <vt:lpstr>不満の解消</vt:lpstr>
      <vt:lpstr>目標設定</vt:lpstr>
      <vt:lpstr>顧客ペルソナ</vt:lpstr>
      <vt:lpstr>カスタマージャーニー</vt:lpstr>
      <vt:lpstr>数値目標</vt:lpstr>
      <vt:lpstr>数値目標 (サンプル)</vt:lpstr>
      <vt:lpstr>チェックシート</vt:lpstr>
      <vt:lpstr>習慣チェックシート</vt:lpstr>
      <vt:lpstr>カスタマージャーニー!Print_Area</vt:lpstr>
      <vt:lpstr>チェックシート!Print_Area</vt:lpstr>
      <vt:lpstr>課題と計画!Print_Area</vt:lpstr>
      <vt:lpstr>顧客ペルソナ!Print_Area</vt:lpstr>
      <vt:lpstr>習慣チェックシート!Print_Area</vt:lpstr>
      <vt:lpstr>数値目標!Print_Area</vt:lpstr>
      <vt:lpstr>'数値目標 (サンプル)'!Print_Area</vt:lpstr>
      <vt:lpstr>不満の解消!Print_Area</vt:lpstr>
      <vt:lpstr>不満の記録!Print_Area</vt:lpstr>
      <vt:lpstr>目標設定!Print_Area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 Nakano</dc:creator>
  <cp:lastModifiedBy>Kei Nakano</cp:lastModifiedBy>
  <cp:lastPrinted>2025-03-31T05:00:52Z</cp:lastPrinted>
  <dcterms:created xsi:type="dcterms:W3CDTF">2015-06-05T18:17:20Z</dcterms:created>
  <dcterms:modified xsi:type="dcterms:W3CDTF">2025-04-02T00:41:11Z</dcterms:modified>
</cp:coreProperties>
</file>